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5" i="1"/>
  <c r="B25"/>
  <c r="C36"/>
  <c r="C43"/>
  <c r="C42" s="1"/>
  <c r="C41" s="1"/>
  <c r="C39"/>
  <c r="C38"/>
  <c r="C37" s="1"/>
  <c r="B36"/>
  <c r="B41"/>
  <c r="B42"/>
  <c r="B43"/>
  <c r="B37"/>
  <c r="B38"/>
  <c r="B39"/>
  <c r="C23"/>
  <c r="B23"/>
  <c r="C15"/>
  <c r="B15"/>
  <c r="C46"/>
  <c r="C45" s="1"/>
  <c r="B46"/>
  <c r="B45" s="1"/>
  <c r="C31"/>
  <c r="B31"/>
  <c r="C26"/>
  <c r="B26"/>
  <c r="C14"/>
  <c r="B14"/>
  <c r="C10"/>
  <c r="B10"/>
  <c r="B24" l="1"/>
  <c r="C24"/>
</calcChain>
</file>

<file path=xl/sharedStrings.xml><?xml version="1.0" encoding="utf-8"?>
<sst xmlns="http://schemas.openxmlformats.org/spreadsheetml/2006/main" count="46" uniqueCount="46">
  <si>
    <t xml:space="preserve">Уточненный план сельского  бюджета </t>
  </si>
  <si>
    <t>ДОХОДЫ</t>
  </si>
  <si>
    <t>Налоговые и неналоговые доходы</t>
  </si>
  <si>
    <t>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</si>
  <si>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</si>
  <si>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</si>
  <si>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</si>
  <si>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</si>
  <si>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</si>
  <si>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</si>
  <si>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</si>
  <si>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</si>
  <si>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 и средства массовой информации</t>
  </si>
  <si>
    <t>Социальная политика</t>
  </si>
  <si>
    <t>Итого расходов</t>
  </si>
  <si>
    <t>ДЕФИЦИТ  БЮДЖЕТА</t>
  </si>
  <si>
    <t>ИСТОЧНИКИ ВНУТРЕННЕГО ФИНАНСИРОВАНИЯ ДЕФИЦИТА  БЮДЖЕТА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</si>
  <si>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</si>
  <si>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</si>
  <si>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округов, муниципальными образованиями, бюджетами поселений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</si>
  <si>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</si>
  <si>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кредитов от кредитных организаций бюджетами городских округов, муниципальными образованиями, бюджетами поселений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</si>
  <si>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</si>
  <si>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</si>
  <si>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бюджетом муниципального  образования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</si>
  <si>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</si>
  <si>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 образования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</si>
  <si>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</si>
  <si>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</si>
  <si>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</si>
  <si>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</si>
  <si>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субъекта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</si>
  <si>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</si>
  <si>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</si>
  <si>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</si>
  <si>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субъекта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</si>
  <si>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</si>
  <si>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</si>
  <si>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</si>
  <si>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муниципальных образований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</si>
  <si>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бюджетамуниципального  образования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</si>
  <si>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</si>
  <si>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 образования в валюте Российской Федерации</t>
  </si>
  <si>
    <t>(тыс. рублей)</t>
  </si>
  <si>
    <t xml:space="preserve">Оценка ожидаемое исполнение сельского бюджета </t>
  </si>
  <si>
    <t>Оценка ожидаемого исполнения  сельского  бюджета за  2022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</si>
</sst>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/>
    <xf numFmtId="0" fontId="2" fillId="2" borderId="1" xfId="0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2" fillId="2" borderId="0" xfId="0" applyFont="1" applyFill="1" applyBorder="1"/>
    <xf numFmtId="49" fontId="2" fillId="2" borderId="1" xfId="0" applyNumberFormat="1" applyFont="1" applyFill="1" applyBorder="1" applyAlignment="1">
      <alignment horizontal="left" vertical="top" wrapText="1" shrinkToFit="1"/>
    </xf>
    <xf numFmtId="164" fontId="2" fillId="0" borderId="0" xfId="0" applyNumberFormat="1" applyFont="1" applyFill="1"/>
    <xf numFmtId="0" fontId="4" fillId="2" borderId="1" xfId="0" applyFont="1" applyFill="1" applyBorder="1" applyAlignment="1">
      <alignment horizontal="left" vertical="top"/>
    </xf>
    <xf numFmtId="164" fontId="4" fillId="0" borderId="0" xfId="0" applyNumberFormat="1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top" wrapText="1"/>
    </xf>
    <xf numFmtId="164" fontId="4" fillId="2" borderId="1" xfId="1" applyNumberFormat="1" applyFont="1" applyFill="1" applyBorder="1" applyAlignment="1">
      <alignment horizontal="center" vertical="center" shrinkToFit="1"/>
    </xf>
    <xf numFmtId="0" fontId="2" fillId="2" borderId="1" xfId="0" applyNumberFormat="1" applyFont="1" applyFill="1" applyBorder="1" applyAlignment="1">
      <alignment horizontal="left" vertical="top" wrapText="1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2" fillId="3" borderId="0" xfId="0" applyFont="1" applyFill="1" applyAlignment="1"/>
    <xf numFmtId="0" fontId="3" fillId="3" borderId="0" xfId="0" applyFont="1" applyFill="1" applyAlignment="1"/>
    <xf numFmtId="0" fontId="2" fillId="0" borderId="0" xfId="0" applyFont="1" applyFill="1" applyAlignment="1"/>
    <xf numFmtId="0" fontId="3" fillId="0" borderId="0" xfId="0" applyFont="1" applyAlignment="1"/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8"/>
  <sheetViews>
    <sheetView tabSelected="1" zoomScaleNormal="100" workbookViewId="0">
      <selection activeCell="B24" sqref="B24"/>
    </sheetView>
  </sheetViews>
  <sheetFormatPr defaultColWidth="9.140625" defaultRowHeight="12.75"/>
  <cols>
    <col min="1" max="1" width="55.85546875" style="1" customWidth="1"/>
    <col min="2" max="2" width="20.42578125" style="1" customWidth="1"/>
    <col min="3" max="3" width="21.140625" style="1" customWidth="1"/>
    <col min="4" max="4" width="0.140625" style="1" customWidth="1"/>
    <col min="5" max="5" width="10.7109375" style="1" bestFit="1" customWidth="1"/>
    <col min="6" max="16384" width="9.140625" style="1"/>
  </cols>
  <sheetData>
    <row r="1" spans="1:4">
      <c r="B1" s="32"/>
      <c r="C1" s="33"/>
    </row>
    <row r="2" spans="1:4">
      <c r="B2" s="34"/>
      <c r="C2" s="35"/>
    </row>
    <row r="5" spans="1:4">
      <c r="A5" s="36" t="s">
        <v>45</v>
      </c>
      <c r="B5" s="36"/>
      <c r="C5" s="36"/>
    </row>
    <row r="7" spans="1:4">
      <c r="C7" s="1" t="s">
        <v>43</v>
      </c>
    </row>
    <row r="8" spans="1:4" s="5" customFormat="1" ht="38.25">
      <c r="A8" s="2"/>
      <c r="B8" s="3" t="s">
        <v>0</v>
      </c>
      <c r="C8" s="3" t="s">
        <v>44</v>
      </c>
      <c r="D8" s="4"/>
    </row>
    <row r="9" spans="1:4" s="8" customFormat="1">
      <c r="A9" s="6">
        <v>1</v>
      </c>
      <c r="B9" s="6">
        <v>2</v>
      </c>
      <c r="C9" s="6">
        <v>3</v>
      </c>
      <c r="D9" s="7"/>
    </row>
    <row r="10" spans="1:4" s="12" customFormat="1">
      <c r="A10" s="9" t="s">
        <v>1</v>
      </c>
      <c r="B10" s="10">
        <f>B11+B12+B13</f>
        <v>25917</v>
      </c>
      <c r="C10" s="10">
        <f>C11+C12+C13</f>
        <v>25917</v>
      </c>
      <c r="D10" s="11"/>
    </row>
    <row r="11" spans="1:4">
      <c r="A11" s="13" t="s">
        <v>2</v>
      </c>
      <c r="B11" s="14">
        <v>748</v>
      </c>
      <c r="C11" s="14">
        <v>748</v>
      </c>
      <c r="D11" s="15"/>
    </row>
    <row r="12" spans="1:4">
      <c r="A12" s="13" t="s">
        <v>3</v>
      </c>
      <c r="B12" s="14">
        <v>25169</v>
      </c>
      <c r="C12" s="14">
        <v>25169</v>
      </c>
      <c r="D12" s="16"/>
    </row>
    <row r="13" spans="1:4" ht="25.5">
      <c r="A13" s="13" t="s">
        <v>4</v>
      </c>
      <c r="B13" s="14"/>
      <c r="C13" s="14"/>
      <c r="D13" s="15"/>
    </row>
    <row r="14" spans="1:4" s="12" customFormat="1">
      <c r="A14" s="17" t="s">
        <v>5</v>
      </c>
      <c r="B14" s="18">
        <f>SUM(B11:B13)</f>
        <v>25917</v>
      </c>
      <c r="C14" s="18">
        <f>SUM(C11:C13)</f>
        <v>25917</v>
      </c>
      <c r="D14" s="11"/>
    </row>
    <row r="15" spans="1:4">
      <c r="A15" s="19" t="s">
        <v>6</v>
      </c>
      <c r="B15" s="18">
        <f>B16+B17+B18+B19+B20+B21+B22</f>
        <v>26257.899999999998</v>
      </c>
      <c r="C15" s="18">
        <f>C16+C17+C18+C19+C20+C21+C22</f>
        <v>26257.899999999998</v>
      </c>
      <c r="D15" s="20"/>
    </row>
    <row r="16" spans="1:4">
      <c r="A16" s="21" t="s">
        <v>7</v>
      </c>
      <c r="B16" s="14">
        <v>6805</v>
      </c>
      <c r="C16" s="14">
        <v>6805</v>
      </c>
      <c r="D16" s="15"/>
    </row>
    <row r="17" spans="1:10">
      <c r="A17" s="21" t="s">
        <v>8</v>
      </c>
      <c r="B17" s="14">
        <v>131.9</v>
      </c>
      <c r="C17" s="14">
        <v>131.9</v>
      </c>
      <c r="D17" s="15"/>
    </row>
    <row r="18" spans="1:10">
      <c r="A18" s="21" t="s">
        <v>9</v>
      </c>
      <c r="B18" s="14">
        <v>110.9</v>
      </c>
      <c r="C18" s="14">
        <v>110.9</v>
      </c>
      <c r="D18" s="15"/>
    </row>
    <row r="19" spans="1:10">
      <c r="A19" s="21" t="s">
        <v>10</v>
      </c>
      <c r="B19" s="14">
        <v>15358.5</v>
      </c>
      <c r="C19" s="14">
        <v>15358.5</v>
      </c>
      <c r="D19" s="15"/>
    </row>
    <row r="20" spans="1:10" ht="16.5" customHeight="1">
      <c r="A20" s="21" t="s">
        <v>11</v>
      </c>
      <c r="B20" s="14">
        <v>2027.1</v>
      </c>
      <c r="C20" s="14">
        <v>2027.1</v>
      </c>
      <c r="D20" s="15"/>
      <c r="E20" s="37"/>
      <c r="F20" s="37"/>
      <c r="G20" s="37"/>
      <c r="H20" s="37"/>
      <c r="I20" s="37"/>
      <c r="J20" s="22"/>
    </row>
    <row r="21" spans="1:10" ht="16.5" customHeight="1">
      <c r="A21" s="21" t="s">
        <v>12</v>
      </c>
      <c r="B21" s="14">
        <v>1798.8</v>
      </c>
      <c r="C21" s="14">
        <v>1798.8</v>
      </c>
      <c r="D21" s="15"/>
    </row>
    <row r="22" spans="1:10">
      <c r="A22" s="21" t="s">
        <v>13</v>
      </c>
      <c r="B22" s="14">
        <v>25.7</v>
      </c>
      <c r="C22" s="14">
        <v>25.7</v>
      </c>
      <c r="D22" s="15"/>
    </row>
    <row r="23" spans="1:10" s="12" customFormat="1" ht="18" customHeight="1">
      <c r="A23" s="23" t="s">
        <v>14</v>
      </c>
      <c r="B23" s="18">
        <f>B16+B17+B18+B19+B20+B21+B22</f>
        <v>26257.899999999998</v>
      </c>
      <c r="C23" s="18">
        <f>C16+C17+C18+C19+C20+C21+C22</f>
        <v>26257.899999999998</v>
      </c>
      <c r="D23" s="11"/>
      <c r="E23" s="24"/>
    </row>
    <row r="24" spans="1:10">
      <c r="A24" s="25" t="s">
        <v>15</v>
      </c>
      <c r="B24" s="18">
        <f>B14-B23</f>
        <v>-340.89999999999782</v>
      </c>
      <c r="C24" s="18">
        <f>C14-C23</f>
        <v>-340.89999999999782</v>
      </c>
      <c r="D24" s="15"/>
    </row>
    <row r="25" spans="1:10" ht="25.5">
      <c r="A25" s="25" t="s">
        <v>16</v>
      </c>
      <c r="B25" s="26">
        <f>B26+B31+B36+B45</f>
        <v>340.90000000000146</v>
      </c>
      <c r="C25" s="26">
        <f>C26+C31+C36+C45</f>
        <v>340.90000000000146</v>
      </c>
      <c r="D25" s="15"/>
    </row>
    <row r="26" spans="1:10" s="12" customFormat="1" ht="29.25" customHeight="1">
      <c r="A26" s="27" t="s">
        <v>17</v>
      </c>
      <c r="B26" s="28">
        <f>B27+B29</f>
        <v>0</v>
      </c>
      <c r="C26" s="28">
        <f>C27+C29</f>
        <v>0</v>
      </c>
      <c r="D26" s="11"/>
    </row>
    <row r="27" spans="1:10" ht="25.5">
      <c r="A27" s="29" t="s">
        <v>18</v>
      </c>
      <c r="B27" s="14">
        <v>0</v>
      </c>
      <c r="C27" s="14">
        <v>0</v>
      </c>
      <c r="D27" s="15"/>
    </row>
    <row r="28" spans="1:10" ht="38.25">
      <c r="A28" s="31" t="s">
        <v>19</v>
      </c>
      <c r="B28" s="14">
        <v>0</v>
      </c>
      <c r="C28" s="14">
        <v>0</v>
      </c>
      <c r="D28" s="15"/>
    </row>
    <row r="29" spans="1:10" ht="25.5">
      <c r="A29" s="29" t="s">
        <v>20</v>
      </c>
      <c r="B29" s="14">
        <v>0</v>
      </c>
      <c r="C29" s="14">
        <v>0</v>
      </c>
      <c r="D29" s="15"/>
    </row>
    <row r="30" spans="1:10" ht="38.25">
      <c r="A30" s="31" t="s">
        <v>21</v>
      </c>
      <c r="B30" s="14">
        <v>0</v>
      </c>
      <c r="C30" s="14">
        <v>0</v>
      </c>
      <c r="D30" s="15"/>
    </row>
    <row r="31" spans="1:10" ht="25.5">
      <c r="A31" s="27" t="s">
        <v>22</v>
      </c>
      <c r="B31" s="26">
        <f>B32+B34</f>
        <v>0</v>
      </c>
      <c r="C31" s="26">
        <f>C32+C34</f>
        <v>0</v>
      </c>
      <c r="D31" s="15"/>
    </row>
    <row r="32" spans="1:10" ht="25.5">
      <c r="A32" s="29" t="s">
        <v>23</v>
      </c>
      <c r="B32" s="30"/>
      <c r="C32" s="30"/>
      <c r="D32" s="15"/>
    </row>
    <row r="33" spans="1:4" ht="38.25">
      <c r="A33" s="29" t="s">
        <v>24</v>
      </c>
      <c r="B33" s="14">
        <v>0</v>
      </c>
      <c r="C33" s="14">
        <v>0</v>
      </c>
      <c r="D33" s="15"/>
    </row>
    <row r="34" spans="1:4" ht="38.25">
      <c r="A34" s="29" t="s">
        <v>25</v>
      </c>
      <c r="B34" s="14">
        <v>0</v>
      </c>
      <c r="C34" s="14">
        <v>0</v>
      </c>
      <c r="D34" s="15"/>
    </row>
    <row r="35" spans="1:4" ht="38.25">
      <c r="A35" s="29" t="s">
        <v>26</v>
      </c>
      <c r="B35" s="14">
        <v>0</v>
      </c>
      <c r="C35" s="14">
        <v>0</v>
      </c>
      <c r="D35" s="15"/>
    </row>
    <row r="36" spans="1:4" s="12" customFormat="1">
      <c r="A36" s="27" t="s">
        <v>27</v>
      </c>
      <c r="B36" s="26">
        <f>B37+B41</f>
        <v>340.90000000000146</v>
      </c>
      <c r="C36" s="26">
        <f>C37+C41</f>
        <v>340.90000000000146</v>
      </c>
      <c r="D36" s="11"/>
    </row>
    <row r="37" spans="1:4">
      <c r="A37" s="29" t="s">
        <v>28</v>
      </c>
      <c r="B37" s="30">
        <f>B38</f>
        <v>-25917</v>
      </c>
      <c r="C37" s="30">
        <f>C38</f>
        <v>-25917</v>
      </c>
      <c r="D37" s="15"/>
    </row>
    <row r="38" spans="1:4">
      <c r="A38" s="29" t="s">
        <v>29</v>
      </c>
      <c r="B38" s="30">
        <f>B39</f>
        <v>-25917</v>
      </c>
      <c r="C38" s="30">
        <f>C39</f>
        <v>-25917</v>
      </c>
      <c r="D38" s="15"/>
    </row>
    <row r="39" spans="1:4">
      <c r="A39" s="29" t="s">
        <v>30</v>
      </c>
      <c r="B39" s="30">
        <f>B40</f>
        <v>-25917</v>
      </c>
      <c r="C39" s="30">
        <f>C40</f>
        <v>-25917</v>
      </c>
      <c r="D39" s="15"/>
    </row>
    <row r="40" spans="1:4" ht="25.5">
      <c r="A40" s="29" t="s">
        <v>31</v>
      </c>
      <c r="B40" s="30">
        <v>-25917</v>
      </c>
      <c r="C40" s="30">
        <v>-25917</v>
      </c>
      <c r="D40" s="15"/>
    </row>
    <row r="41" spans="1:4">
      <c r="A41" s="29" t="s">
        <v>32</v>
      </c>
      <c r="B41" s="14">
        <f>B42</f>
        <v>26257.9</v>
      </c>
      <c r="C41" s="14">
        <f>C42</f>
        <v>26257.9</v>
      </c>
      <c r="D41" s="15"/>
    </row>
    <row r="42" spans="1:4">
      <c r="A42" s="29" t="s">
        <v>33</v>
      </c>
      <c r="B42" s="14">
        <f>B43</f>
        <v>26257.9</v>
      </c>
      <c r="C42" s="14">
        <f>C43</f>
        <v>26257.9</v>
      </c>
      <c r="D42" s="15"/>
    </row>
    <row r="43" spans="1:4">
      <c r="A43" s="29" t="s">
        <v>34</v>
      </c>
      <c r="B43" s="14">
        <f>B44</f>
        <v>26257.9</v>
      </c>
      <c r="C43" s="14">
        <f>C44</f>
        <v>26257.9</v>
      </c>
      <c r="D43" s="15"/>
    </row>
    <row r="44" spans="1:4" ht="25.5">
      <c r="A44" s="29" t="s">
        <v>35</v>
      </c>
      <c r="B44" s="14">
        <v>26257.9</v>
      </c>
      <c r="C44" s="14">
        <v>26257.9</v>
      </c>
      <c r="D44" s="15"/>
    </row>
    <row r="45" spans="1:4" s="12" customFormat="1" ht="25.5">
      <c r="A45" s="27" t="s">
        <v>36</v>
      </c>
      <c r="B45" s="18">
        <f>B46</f>
        <v>0</v>
      </c>
      <c r="C45" s="18">
        <f>C46</f>
        <v>0</v>
      </c>
      <c r="D45" s="11"/>
    </row>
    <row r="46" spans="1:4" ht="25.5">
      <c r="A46" s="27" t="s">
        <v>37</v>
      </c>
      <c r="B46" s="18">
        <f>B47+B50</f>
        <v>0</v>
      </c>
      <c r="C46" s="18">
        <f>C47+C50</f>
        <v>0</v>
      </c>
      <c r="D46" s="15"/>
    </row>
    <row r="47" spans="1:4" ht="25.5">
      <c r="A47" s="29" t="s">
        <v>38</v>
      </c>
      <c r="B47" s="14">
        <v>0</v>
      </c>
      <c r="C47" s="14">
        <v>0</v>
      </c>
    </row>
    <row r="48" spans="1:4" ht="38.25">
      <c r="A48" s="29" t="s">
        <v>39</v>
      </c>
      <c r="B48" s="14">
        <v>0</v>
      </c>
      <c r="C48" s="14">
        <v>0</v>
      </c>
    </row>
    <row r="49" spans="1:3" ht="51">
      <c r="A49" s="29" t="s">
        <v>40</v>
      </c>
      <c r="B49" s="14">
        <v>0</v>
      </c>
      <c r="C49" s="14">
        <v>0</v>
      </c>
    </row>
    <row r="50" spans="1:3" ht="25.5">
      <c r="A50" s="29" t="s">
        <v>41</v>
      </c>
      <c r="B50" s="14">
        <v>0</v>
      </c>
      <c r="C50" s="14">
        <v>0</v>
      </c>
    </row>
    <row r="51" spans="1:3" ht="38.25">
      <c r="A51" s="29" t="s">
        <v>42</v>
      </c>
      <c r="B51" s="14">
        <v>0</v>
      </c>
      <c r="C51" s="14">
        <v>0</v>
      </c>
    </row>
    <row r="52" spans="1:3">
      <c r="B52" s="22"/>
      <c r="C52" s="22"/>
    </row>
    <row r="53" spans="1:3">
      <c r="B53" s="22"/>
      <c r="C53" s="22"/>
    </row>
    <row r="54" spans="1:3">
      <c r="B54" s="22"/>
      <c r="C54" s="22"/>
    </row>
    <row r="55" spans="1:3">
      <c r="B55" s="22"/>
      <c r="C55" s="22"/>
    </row>
    <row r="56" spans="1:3">
      <c r="B56" s="22"/>
      <c r="C56" s="22"/>
    </row>
    <row r="57" spans="1:3">
      <c r="B57" s="22"/>
      <c r="C57" s="22"/>
    </row>
    <row r="58" spans="1:3">
      <c r="B58" s="22"/>
      <c r="C58" s="22"/>
    </row>
  </sheetData>
  <mergeCells count="4">
    <mergeCell ref="B1:C1"/>
    <mergeCell ref="B2:C2"/>
    <mergeCell ref="A5:C5"/>
    <mergeCell ref="E20:I20"/>
  </mergeCells>
  <pageMargins left="0.7" right="0.7" top="0.75" bottom="0.75" header="0.3" footer="0.3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2022-11-07T07:28:38Z</dcterms:modified>
</cp:coreProperties>
</file>